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8_{AF6BEF83-C9C5-4CB0-9D37-A2A34F078D61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1104" yWindow="612" windowWidth="21936" windowHeight="11748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8" i="1" s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D17" i="1"/>
  <c r="D43" i="1" s="1"/>
  <c r="D73" i="1" s="1"/>
  <c r="C17" i="1"/>
  <c r="C43" i="1" s="1"/>
  <c r="F73" i="1" l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<sst xmlns="http://schemas.openxmlformats.org/spreadsheetml/2006/main" count="77" uniqueCount="77">
  <si>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</si>
  <si>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</si>
  <si>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</si>
  <si>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</si>
  <si>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</si>
  <si>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</si>
  <si>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</si>
  <si>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</si>
  <si>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</si>
  <si>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</si>
  <si>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</si>
  <si>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</si>
  <si>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</si>
  <si>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</si>
  <si>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</si>
  <si>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</si>
  <si>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</si>
  <si>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</si>
  <si>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</si>
  <si>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</si>
  <si>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</si>
  <si>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</si>
  <si>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</si>
  <si>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</si>
  <si>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</si>
  <si>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</si>
  <si>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</si>
  <si>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</si>
  <si>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</si>
  <si>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</si>
  <si>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</si>
  <si>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</si>
  <si>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</si>
  <si>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</si>
  <si>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</si>
  <si>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</si>
  <si>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</si>
  <si>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</si>
  <si>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</si>
  <si>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</si>
  <si>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</si>
  <si>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</si>
  <si>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</si>
  <si>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</si>
  <si>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</si>
  <si>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</si>
  <si>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</si>
  <si>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</si>
  <si>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</si>
  <si>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</si>
  <si>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</si>
  <si>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</si>
  <si>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</si>
  <si>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</si>
  <si>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</si>
  <si>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</si>
  <si>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</si>
  <si>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</si>
  <si>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</si>
  <si>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</si>
  <si>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</si>
  <si>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</si>
  <si>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</si>
  <si>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</si>
  <si>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</si>
  <si>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</si>
  <si>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</si>
  <si>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</si>
  <si>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</si>
  <si>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</si>
  <si>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</si>
  <si>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</si>
  <si>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</si>
  <si>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</si>
  <si>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</si>
  <si>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 de Gran Morelos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</si>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</sst>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2175932</xdr:colOff>
      <xdr:row>79</xdr:row>
      <xdr:rowOff>1</xdr:rowOff>
    </xdr:from>
    <xdr:to>
      <xdr:col>5</xdr:col>
      <xdr:colOff>661457</xdr:colOff>
      <xdr:row>84</xdr:row>
      <xdr:rowOff>93134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1F39DE-D64E-47AC-82B4-7BC1A88285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552" t="21116" r="17681" b="-711"/>
        <a:stretch/>
      </xdr:blipFill>
      <xdr:spPr bwMode="auto">
        <a:xfrm>
          <a:off x="2412999" y="14122401"/>
          <a:ext cx="5377391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I85" sqref="B2:I85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1029201.36</v>
      </c>
      <c r="D13" s="24">
        <v>88215.12</v>
      </c>
      <c r="E13" s="26">
        <f t="shared" si="0"/>
        <v>1117416.48</v>
      </c>
      <c r="F13" s="24">
        <v>1027314.07</v>
      </c>
      <c r="G13" s="24">
        <v>1027314.07</v>
      </c>
      <c r="H13" s="26">
        <f t="shared" si="1"/>
        <v>-1887.2900000000373</v>
      </c>
    </row>
    <row r="14" spans="2:9" ht="12" x14ac:dyDescent="0.2">
      <c r="B14" s="9" t="s">
        <v>16</v>
      </c>
      <c r="C14" s="24">
        <v>0</v>
      </c>
      <c r="D14" s="24">
        <v>4116.83</v>
      </c>
      <c r="E14" s="26">
        <f t="shared" si="0"/>
        <v>4116.83</v>
      </c>
      <c r="F14" s="24">
        <v>4116.83</v>
      </c>
      <c r="G14" s="24">
        <v>4116.83</v>
      </c>
      <c r="H14" s="26">
        <f t="shared" si="1"/>
        <v>4116.83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20541.5</v>
      </c>
      <c r="D16" s="24">
        <v>0</v>
      </c>
      <c r="E16" s="26">
        <f t="shared" si="0"/>
        <v>20541.5</v>
      </c>
      <c r="F16" s="24">
        <v>0</v>
      </c>
      <c r="G16" s="24">
        <v>0</v>
      </c>
      <c r="H16" s="26">
        <f t="shared" si="1"/>
        <v>-20541.5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86510.43</v>
      </c>
      <c r="D36" s="24">
        <v>429323.23</v>
      </c>
      <c r="E36" s="28">
        <f t="shared" si="3"/>
        <v>515833.66</v>
      </c>
      <c r="F36" s="24">
        <v>429323.23</v>
      </c>
      <c r="G36" s="24">
        <v>429323.23</v>
      </c>
      <c r="H36" s="26">
        <f t="shared" ref="H36:H41" si="7">SUM(G36-C36)</f>
        <v>342812.8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1136253.2899999998</v>
      </c>
      <c r="D43" s="55">
        <f t="shared" ref="D43:H43" si="10">SUM(D10:D17,D30,D36,D37,D39)</f>
        <v>521655.18</v>
      </c>
      <c r="E43" s="35">
        <f t="shared" si="10"/>
        <v>1657908.47</v>
      </c>
      <c r="F43" s="55">
        <f t="shared" si="10"/>
        <v>1460754.13</v>
      </c>
      <c r="G43" s="55">
        <f t="shared" si="10"/>
        <v>1460754.13</v>
      </c>
      <c r="H43" s="35">
        <f t="shared" si="10"/>
        <v>324500.83999999997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198757.77</v>
      </c>
      <c r="D66" s="24">
        <v>158874.23000000001</v>
      </c>
      <c r="E66" s="26">
        <f>SUM(D66,C66)</f>
        <v>357632</v>
      </c>
      <c r="F66" s="24">
        <v>357632</v>
      </c>
      <c r="G66" s="24">
        <v>357632</v>
      </c>
      <c r="H66" s="26">
        <f>SUM(G66-C66)</f>
        <v>158874.23000000001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198757.77</v>
      </c>
      <c r="D68" s="22">
        <f t="shared" ref="D68:G68" si="18">SUM(D48,D57,D62,D65,D66)</f>
        <v>158874.23000000001</v>
      </c>
      <c r="E68" s="26">
        <f t="shared" si="18"/>
        <v>357632</v>
      </c>
      <c r="F68" s="22">
        <f t="shared" si="18"/>
        <v>357632</v>
      </c>
      <c r="G68" s="22">
        <f t="shared" si="18"/>
        <v>357632</v>
      </c>
      <c r="H68" s="26">
        <f>SUM(H48,H57,H62,H65,H66)</f>
        <v>158874.23000000001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1335011.0599999998</v>
      </c>
      <c r="D73" s="22">
        <f t="shared" ref="D73:G73" si="21">SUM(D43,D68,D70)</f>
        <v>680529.41</v>
      </c>
      <c r="E73" s="26">
        <f t="shared" si="21"/>
        <v>2015540.47</v>
      </c>
      <c r="F73" s="22">
        <f t="shared" si="21"/>
        <v>1818386.13</v>
      </c>
      <c r="G73" s="22">
        <f t="shared" si="21"/>
        <v>1818386.13</v>
      </c>
      <c r="H73" s="26">
        <f>SUM(H43,H68,H70)</f>
        <v>483375.06999999995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dcterms:created xsi:type="dcterms:W3CDTF">2020-01-08T20:55:35Z</dcterms:created>
  <dcterms:modified xsi:type="dcterms:W3CDTF">2025-02-06T05:24:11Z</dcterms:modified>
</cp:coreProperties>
</file>